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4E7951B2-C45B-4F8D-8A56-1D94E9925806}" xr6:coauthVersionLast="47" xr6:coauthVersionMax="47" xr10:uidLastSave="{00000000-0000-0000-0000-000000000000}"/>
  <bookViews>
    <workbookView xWindow="-120" yWindow="-120" windowWidth="29040" windowHeight="15840" xr2:uid="{00000000-000D-0000-FFFF-FFFF00000000}"/>
  </bookViews>
  <sheets>
    <sheet name="с изм" sheetId="3" r:id="rId1"/>
  </sheets>
  <definedNames>
    <definedName name="_xlnm.Print_Area" localSheetId="0">'с изм'!$A$1:$G$97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 l="1"/>
  <c r="F23" i="3"/>
  <c r="F90" i="3"/>
  <c r="F83" i="3"/>
  <c r="F84" i="3"/>
  <c r="F88" i="3" l="1"/>
  <c r="F85" i="3"/>
  <c r="F78" i="3"/>
  <c r="F77" i="3"/>
  <c r="F76" i="3"/>
  <c r="F75" i="3"/>
  <c r="F74" i="3"/>
  <c r="F73" i="3"/>
  <c r="F72" i="3"/>
  <c r="F36" i="3"/>
  <c r="F35" i="3"/>
  <c r="F22" i="3"/>
  <c r="F97" i="3" l="1"/>
  <c r="F96" i="3"/>
  <c r="F95" i="3"/>
  <c r="F94" i="3"/>
  <c r="F81" i="3" l="1"/>
  <c r="F80" i="3"/>
  <c r="F68" i="3"/>
  <c r="F45" i="3"/>
  <c r="F18" i="3"/>
  <c r="F19" i="3"/>
  <c r="F20" i="3"/>
  <c r="F25" i="3" l="1"/>
  <c r="F26" i="3"/>
  <c r="F27" i="3"/>
  <c r="F57" i="3"/>
  <c r="F86" i="3"/>
  <c r="F70" i="3"/>
  <c r="F44" i="3"/>
  <c r="F38" i="3"/>
  <c r="F43" i="3" l="1"/>
  <c r="F61" i="3" l="1"/>
  <c r="F37" i="3"/>
  <c r="F41" i="3"/>
  <c r="F46" i="3"/>
  <c r="F28" i="3" l="1"/>
  <c r="F29" i="3"/>
  <c r="F30" i="3"/>
  <c r="F32" i="3"/>
  <c r="F33" i="3"/>
  <c r="F34" i="3"/>
  <c r="F39" i="3"/>
  <c r="F40" i="3"/>
  <c r="F42" i="3"/>
  <c r="F47" i="3"/>
  <c r="F48" i="3"/>
  <c r="F49" i="3"/>
  <c r="F50" i="3"/>
  <c r="F51" i="3"/>
  <c r="F52" i="3"/>
  <c r="F53" i="3"/>
  <c r="F54" i="3"/>
  <c r="F55" i="3"/>
  <c r="F56" i="3"/>
  <c r="F58" i="3"/>
  <c r="F59" i="3"/>
  <c r="F63" i="3"/>
  <c r="F66" i="3"/>
  <c r="F67" i="3"/>
  <c r="F71" i="3"/>
  <c r="F91" i="3" l="1"/>
  <c r="F92" i="3" l="1"/>
  <c r="F11" i="3"/>
  <c r="F12" i="3"/>
  <c r="F13" i="3"/>
  <c r="F14" i="3"/>
  <c r="F15" i="3"/>
  <c r="F16" i="3"/>
  <c r="F17" i="3"/>
  <c r="F10" i="3"/>
</calcChain>
</file>

<file path=xl/sharedStrings.xml><?xml version="1.0" encoding="utf-8"?>
<sst xmlns="http://schemas.openxmlformats.org/spreadsheetml/2006/main" count="179" uniqueCount="139">
  <si>
    <t>Значение показателей</t>
  </si>
  <si>
    <t>% исполнения</t>
  </si>
  <si>
    <t>Аграриями районов ведется работа по подготовке низкопродуктивной пашни для посева на 2024 год</t>
  </si>
  <si>
    <t>Годовой показатель.</t>
  </si>
  <si>
    <t>Прогнозный годовой показатель.</t>
  </si>
  <si>
    <t>В 2023 году в соответствии с соглашением от «24» декабря 2022 г. № 082-09-2023-115 на развитие семейных ферм предусмотрена в размере 24 242,42 тыс. рублей, в том числе из федерального бюджета 24 000,0 тыс. рублей, из республиканского бюджета – 242,42 тыс. рублей.
По итогам 2 тура конкурса определены перечень получателей субсидий на развитие семейных ферм в 2023 году: 
1.ИП  Глава КФХ Куулар Орлан-оол Сарбаевич,  2.ИП  Глава КФХ Намзын Март-оол Маадыр-оолович, 3.ИП  Глава КФХ  Иргит Чодураа Дун-ооловна, 4. ИП  Глава Монгуш Орлан Олегович, 5. ИП Глава Оюн Шолбан  Владимирович, 6. ИП Глава Шагдыр Тумен Алексеевич, 7. ИП Глава Иргит Алена Ангырбановна.</t>
  </si>
  <si>
    <t>Работа по предоставлению вновь образованных земельных участков продолжается.</t>
  </si>
  <si>
    <t>На сегодняшний день  валовый сбор картофеля по СХО и ИП составляет 4,7 тыс. тонн</t>
  </si>
  <si>
    <t>На сегодняшний день  валовый сбор овощей открытого грунта по СХО и ИП составляет 1,3 тыс. тонн</t>
  </si>
  <si>
    <t>Наименование показателя (индикатора)</t>
  </si>
  <si>
    <t>Исполнено. Министерством сельского хозяйства и продовольствия Республики Тыва в период с 11 января по 10 февраля т.г. объявлен прием документов на предоставлением субсидии на приобретение семян кормовых культур, поставляемых в районы Крайнего Севера и приравненные к ним местности, с учетом затрат на доставку. Посевная площадь по итогам сева составляет 21,0 тыс. га.</t>
  </si>
  <si>
    <t>Исполнено. Численность поголовья мясных табунных лошадей в сельскохозяйственных организациях, крестьянских (фермерских) хозяйствах, включая ИП составляет 28,3 тыс. голов.</t>
  </si>
  <si>
    <t xml:space="preserve">Исполнено. В текущем 2023 году, заключены договора агрострахования с 8 аграриями на общей площади в 1393 га (зерновые культуры) со страховой фирмой САО «ВСК», страховая сумма составила 15 519,7 тыс. рублей, общая страховая премия 680,8 тыс. рублей, из них 340,4 тыс. рублей оплачены за счет аграриев, 340,4 тыс. рублей будут направлены в виде субсидий напрямую в страховую фирму.
Как видно, несмотря на снижение застрахованной площади к уровню 2022 года (66,7 % к уровню 2022 года), наблюдается положительная тенденция в виде увеличения количества застрахованных аграриев (160 % к уровню 2022 года и в 8 раз больше к уровню 2020 года), что свидетельствует об увеличении заинтересованности самих аграриев в страховании своих посевов. </t>
  </si>
  <si>
    <t>Исполнено. Поголовье получателей субсидий на содержание маточного поголовья овец и коз по ставке на 1 голову, за исключением племенных животных в 2023 составило 205 тыс. голов.</t>
  </si>
  <si>
    <t>Исполнено. Поголовье субсидия получателей на финансовое обеспечение части затрат, на развитие северного оленеводства в сельскохозяйственных организациях, крестьянких (фермерских) хозяйствах, включая индивидуальных предпринимателей в 2023 году составило 1650 голов. (МУП "Одуген"и СПК"Шулун"). Поголовье маралов составило 0,457 тыс. голов "ООО Мараловодческое хозяйство Туран"</t>
  </si>
  <si>
    <t>СВЕДЕНИЯ</t>
  </si>
  <si>
    <t>ОБ ИСПОЛНЕНИИ ПОКАЗАТЕЛЕЙ (ИНДИКАТОРОВ) РЕАЛИЗАЦИИ</t>
  </si>
  <si>
    <t>ГОСУДАРСТВЕННОЙ ПРОГРАММЫ РЕСПУБЛИКИ ТЫВА</t>
  </si>
  <si>
    <t>Развитие сельского хозяйства и регулирование рынков сельскохозяйственной продукции, сырья и продовольствия в Республике Тыва"</t>
  </si>
  <si>
    <t>План на 2023 г.</t>
  </si>
  <si>
    <t>Количество высокопроизводительных рабочих мест, тыс. единиц</t>
  </si>
  <si>
    <t>Среднемесячная заработная плата работников сельского хозяйства (без субъектов малого предпринимательства), рублей</t>
  </si>
  <si>
    <t>Рентабельность сельскохозяйственных организаций (с учетом субсидий), процентов</t>
  </si>
  <si>
    <t>Индекс производства продукции растениеводства в хозяйствах всех категорий (в сопоставимых ценах) к предыдущему году, процентов</t>
  </si>
  <si>
    <t>Индекс производства продукции животноводства в хозяйствах всех категорий (в сопоставимых ценах) к предыдущему году, процентов</t>
  </si>
  <si>
    <t>Индекс производства пищевых продуктов, включая напитки (в сопоставимых ценах) к предыдущему году, процентов</t>
  </si>
  <si>
    <t>Индекс производства напитков (в сопоставимых ценах) к предыдущему году, процентов</t>
  </si>
  <si>
    <t>Валовой сбор зерновых и зернобобовых культур в сельскохозяйственных организациях, крестьянских (фермерских) хозяйствах, включая индивидуальных предпринимателей, тыс. тонн</t>
  </si>
  <si>
    <t>Валовой сбор картофеля в сельскохозяйственных организациях, крестьянских (фермерских) хозяйствах, включая индивидуальных предпринимателей, тыс. тонн</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</si>
  <si>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тыс. тонн</t>
  </si>
  <si>
    <t>Валовой сбор плодов и ягод в сельскохозяйственных организациях, крестьянских (фермерских) хозяйствах, включая индивидуальных предпринимателей, тыс. тонн</t>
  </si>
  <si>
    <t>Производство скота и птицы на убой в хозяйствах всех категорий (в живом весе), тыс. тонн</t>
  </si>
  <si>
    <t>Производство скота и птицы на убой в сельскохозяйственных организациях, крестьянских (фермерских) хозяйствах, включая индивидуальных предпринимателей (в живом весе), тыс. тонн</t>
  </si>
  <si>
    <t>Производство молока в хозяйствах всех категорий, тыс. тонн</t>
  </si>
  <si>
    <t>Производство молока в сельскохозяйственных организациях, крестьянских (фермерских) хозяйствах, включая индивидуальных предпринимателей, тыс. тонн</t>
  </si>
  <si>
    <t>Производство яиц в хозяйствах всех категорий, млн. штук</t>
  </si>
  <si>
    <t>Производство яиц в сельскохозяйственных организациях, крестьянских (фермерских) хозяйствах, включая индивидуальных предпринимателей, млн. штук</t>
  </si>
  <si>
    <t>Размер посевных площадей, занятых зерновыми, зернобобовыми, масличными (за исключением рапса и сои) и кормовыми сельскохозяйственными культурами в сельскохозяйственных организациях, крестьянских (фермерских) хозяйствах, включая индивидуальных предпринимателей, тыс. гектаров</t>
  </si>
  <si>
    <t>Посевная площадь кормовых культур по сельскохозяйственным организациям, крестьянским (фермерским) хозяйствам, включая индивидуальных предпринимателей, в районах Крайнего Севера и приравненных к ним местностях, тыс. гектаров</t>
  </si>
  <si>
    <t>Площадь подготовки низкопродуктивной пашни, тыс. гектаров</t>
  </si>
  <si>
    <t>Площадь закладки многолетних насаждений в сельскохозяйственных организациях, крестьянских (фермерских) хозяйствах, включая индивидуальных пред- принимателей, гектаров</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</si>
  <si>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 гектаров</t>
  </si>
  <si>
    <t>Доля площади, засеваемой элитными семенами, в общей площади посевов, занятой семенами сортов растений, процентов</t>
  </si>
  <si>
    <t>Производство крупного рогатого скота на убой (в живом весе) в сельскохозяйственных организациях, крестьянских фермерских) хозяйствах, включая предпринимателей, тыс. тонн</t>
  </si>
  <si>
    <t>Численность маточного товарного поголовья крупного рогатого скота  специализированных мясных пород, за исключением племенных  в сельскохозяйственных организациях, крестьянских (фермерских) хозяйствах, включая индивидуальных предпринимателей, тыс. голов</t>
  </si>
  <si>
    <t>Прирост маточного товарного поголовья крупного рогатого скота специализированных мясных пород в сельскохозяйственных организациях, крестьянских (фермерских) хозяйствах и у индивидуальных предпринимателей за отчетный год по отношению к предыдущему году, тыс. голов</t>
  </si>
  <si>
    <t>Численность маточного товарного поголовья овец и коз (в том числе ярки и козочки от года и старше), за исключением племенных животных, в сельскохозяйственных организациях, крестьянских (фермерских) хозяйствах, включая индивидуальных предпринимателей, тыс. голов</t>
  </si>
  <si>
    <t>Поголовье северных оленей и маралов в сельскохозяйственных организациях, крестьянских (фермерских) хозяйствах, включая индивидуальных предпринимателей, тыс. голов</t>
  </si>
  <si>
    <t>Поголовье мясных табунных лошадей в сельскохозяйственных организациях, крестьянских (фермерских) хозяйствах, включая индивидуальных предпринимателей, тыс. голов</t>
  </si>
  <si>
    <t>Численность племенного маточного поголовья сельскохозяйственных животных (в пересчете на условные головы), тыс. голов</t>
  </si>
  <si>
    <t>Доля застрахованной посевной (посадочной) площади в общей посевной (посадочной) площади (в условных единицах площади), процентов</t>
  </si>
  <si>
    <t>Доля застрахованного поголовья сельскохозяйственных животных в общем поголовье сельскохозяйственных животных, процентов</t>
  </si>
  <si>
    <t>Производство муки из зерновых культур, овощных и других растительных культур, смеси из них, тыс. тонн</t>
  </si>
  <si>
    <t>Производство плодоовощных консервов, млн. условных банок</t>
  </si>
  <si>
    <t>Производство масла сливочного, тыс. тонн</t>
  </si>
  <si>
    <t>Производство мяса и субпродуктов пищевых убойных животных, тонн</t>
  </si>
  <si>
    <t>Объем производства консервированных пантов, кг</t>
  </si>
  <si>
    <t>Количество крестьянских (фермерских) хозяйств, осуществляющих проекты создания и развития своих хозяйств с помощью грантовой поддержки, единиц</t>
  </si>
  <si>
    <t>Количество проектов грантополучателей, реализуемых с помощью грантовой поддержки на развитие семейных ферм и гранта «Агропрогресс», единиц</t>
  </si>
  <si>
    <t>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единиц</t>
  </si>
  <si>
    <t>Прирост объема сельскохозяйственной продукции, реализованной в отчетном году сельскохозяйственными потребительскими кооперативами, получившими грантовую поддержку, за последние 5 лет (включая отчетный год), по отношению к предыдущему году, процентов</t>
  </si>
  <si>
    <t>Реализация овец и коз на убой (в живом весе) в сельскохозяйственных организациях, крестьянских (фермерских) хозяйствах и у индивидуальных предпринимателей за отчетный год, тыс. тонн</t>
  </si>
  <si>
    <t>Субъекты МСП в АПК, получившие комплексную поддержку с момента начала предпринимательской деятельности до выхода на уровень развития, предполагающий интеграцию в более крупные единицы бизнеса (количество субъектов МСП в сфере АПК, получивших поддержку, в том числе в результате услуг, оказанных центрами компетенций в сфере сельскохозяйственной кооперации и поддержки фермеров), единиц</t>
  </si>
  <si>
    <t>Количество принятых членов сельскохозяйственных потребительских кооперативов (кроме кредитных) из числа субъектов МСП, включая личные подсобные хозяйства и крестьянские (фермерские) хозяйства, в году предоставления государственной поддержки, единиц</t>
  </si>
  <si>
    <t>В сельскохозяйственную потребительскую кооперацию вовлечены новые члены из числа субъектов МСП в АПК и личных подсобных хозяйств граждан, единиц</t>
  </si>
  <si>
    <t>Количество работников, зарегистрированных в Пенсионном фонде Российской Федерации, Фонде социального страхования Российской Федерации, принятых крестьянскими (фермерскими) хозяйствами, в году получения гранта «Агростартап», человек</t>
  </si>
  <si>
    <t>Прирост производства овощей открытого грунта в сельскохозяйственных организациях, крестьянских (фермерских) хозяйствах и у индивидуальных предпринимателей за отчетный год по отношению к показателю, предусмотренному соглашением с субъектом Российской Федерации, тыс. тонн</t>
  </si>
  <si>
    <t>Прирост производства молока в сельскохозяйственных организациях, крестьянских (фермерских) хозяйствах и у индивидуальных предпринимателей за отчетный год по отношению к среднему за 5 лет, предшествующих текущему финансовому году, объему производства молока, тыс. тонн</t>
  </si>
  <si>
    <t>Объем производства картофеля в сельскохозяйственных организациях, крестьянских (фермерских) хозяйствах и у индивидуальных предпринимателей, тыс. тонн</t>
  </si>
  <si>
    <t>Размер посевных площадей, занятых картофелем в сельскохозяйственных организациях, крестьянских (фермерских) хозяйствах, включая индивидуальных предпринимателей, тыс. га</t>
  </si>
  <si>
    <t>Объем производства овощей открытого грунта в сельскохозяйственных организациях, крестьянских (фермерских) хозяйствах и у индивидуальных предпринимателей, тыс. тонн</t>
  </si>
  <si>
    <t>Размер посевных площадей, занятых овощами открытого грунта в сельскохозяйственных организациях, крестьянских (фермерских) хозяйствах, включая индивидуальных предпринимателей, тыс. га</t>
  </si>
  <si>
    <t>Объем высева элитного семенного картофеля и овощных культур в тыс. тонн</t>
  </si>
  <si>
    <t>Объем реализованного картофеля, произведенного гражданами, ведущими личное подсобное хозяйство и применяющими специальный налоговый режим "Налог на профессиональный доход", получившими государственную поддержку  (тыс. тонн)</t>
  </si>
  <si>
    <t>Объем инвестиций в основной капитал, за исключением инвестиций инфраструктурных монополий (федеральные проекты) и бюджетных ассигнований, млн. рублей</t>
  </si>
  <si>
    <t>Количество постоянных рабочих мест, единиц</t>
  </si>
  <si>
    <t>Площадь введенных в эксплуатацию мелиорируемых земель за счет реконструкции, технического пере- вооружения и строительства новых мелиоративных систем общего и индивидуального пользования, гектаров</t>
  </si>
  <si>
    <t>Вовлечение в оборот выбывших сельскохозяйственных угодий за счет проведения культуртехнических мероприятий, гектаров</t>
  </si>
  <si>
    <t>Подготовка проектов межевания земельных участков, выделяемых в счет невостребованных земельных долей, находящихся в собственности муниципальных образований, тыс. гектаров (с нарастающим итогом)</t>
  </si>
  <si>
    <t>Проведение мероприятий по предупреждению и ликвидации заразных и иных болезней животных, тыс. штук</t>
  </si>
  <si>
    <t>Проведение ветеринарно-санитарной экспертизы сырья и продукции животного происхождения, тыс. штук</t>
  </si>
  <si>
    <t>Аккредитация в национальной системе аккредитации ветеринарных лабораторий, штука.</t>
  </si>
  <si>
    <t>план в отчете</t>
  </si>
  <si>
    <t>Исполнено</t>
  </si>
  <si>
    <t>Исполнен. По результатам конкурсного отбора прошли отбор  7 семейных ферм: ИП ГКФХ Куулар О.С. (Дзун-Хемчикскийкожуун) – общая стоимость 4300,0 тыс. рублей, в том числе средства гранта – 3 440,0 тыс. рублей, собственные средства – 860,0 тыс. рублей, ИП ГКФХ Намзын М.М. (Мон-гун-Тайгинскийкожуун) – об-щая стоимость 9 042,0 тыс. рублей, в том числе средства гранта – 7 233,7 тыс. рублей, собственные средства – 1 808,3 тыс. рублей, ИП ГКФХ Иргит Ч.Д. (Бай-Тайгинскийкожуун)– общая стоимость 3 574,0 тыс. рублей, в том числе средства гранта – 2 859,2 тыс. рублей, собственные средства – 714,8 тыс. рублей, ИП Монгуш О.О. (Дзун-Хемчикскийкожуун)– общая стоимость 5 330,0 тыс. рублей, в том числе средства гранта – 4 264,0 тыс. рублей, собственные средства – 1 066,0 тыс. рублей, ИП ГКФХ Оюн Ш.В. (Улуг-Хемскийкожуун) – общая стоимость 4 550,0 тыс. рублей, в том числе средства гранта – 3 640,0 тыс. рублей, собственные средства – 910,0 тыс. рублей, ИП ГКФХ Ша-гдыр Т.А. (Улуг-Хемскийкожуун)– общая стои-мость 7 583,8 тыс. рублей, в том числе средства гранта – 6 067,1 тыс. рублей, собственные средства – 1 516,7 тыс. рублей, ИП  Иргит А.А. (Монгун-Тайгинский) – общая стои-мость 2 500,0 тыс. рублей, в том числе средства гранта – 2 000,0 тыс. рублей, собственные средства – 500,0 тыс. рублей. Финансовые средства перечис-лены на лицевой счет хозяйств.</t>
  </si>
  <si>
    <t>Исполнен. Субсидии направлены на рас-четныйсчет ИП ГКФХ Желту-хина Александра Петровича в сумме 303,030 тыс. рублей. Ос-воение 100%.</t>
  </si>
  <si>
    <t xml:space="preserve">Исполнен. Финансовые средства в сумме 151 520 рублей предоставлены 4 получателям, в том числе:
1 ЛПХ Бай-Тайгинскогокожууна: Монге-Монгуш-Даш Мочакович- 84 600,00 тыс. рублей;
3 ЛПХ Дзун-Хемчикскогокожууна: ЛПХ ДонгакАлдынай Анатольевич – 35 250,0 рублей; ЛПХ Бирлей Елена Хамааты-ооловна – 29 252,0 рублей; ЛПХ Мон-гушМергенЧимбий-оолович – 17 565,0 рублей. Освоение 100%.
</t>
  </si>
  <si>
    <t>Исполнен. Финансовые средства в сумме 1 212 121, 0 рублей предостав-лены 12 получателям</t>
  </si>
  <si>
    <t>Исполнено.</t>
  </si>
  <si>
    <t xml:space="preserve">Исполнен. Прием документов на участие в конкурсе осуществлялся до 28.02.2023 г. По итогам конкурскной комиссии отобран 1 кооператив - СПоК "Новый путь" на создание пункта убоя КРС и лощадей с. Бай-Даг Эрзинского кожууна. </t>
  </si>
  <si>
    <t>Исполнен. В настоящее субсидии профинансированы министерством финансов полностью</t>
  </si>
  <si>
    <t>Исполнено. По результатми конкурсного отбюора прошли 7 семейных ферм: ИП ГКФХ Куулар О.С., ИП ГКФХ Намзын М.М., ИП ГКФХ Иргит Ч.Д., ИП Монгуш О.О., ИП ГКФХ Оюн Ш.В., ИП ГКФХ Ша-гдыр Т.А., ИП  Иргит А.А.</t>
  </si>
  <si>
    <t xml:space="preserve">Исполнено. </t>
  </si>
  <si>
    <t>1. Государственная программа «Развитие сельского хозяйства и регулирование рынков сельскохозяйственной продукции, сырья и продовольствия Республики Тыва»</t>
  </si>
  <si>
    <t>II. Подпрограмма «Развитие отраслей агропромышленного комплекса»</t>
  </si>
  <si>
    <r>
      <t xml:space="preserve">за </t>
    </r>
    <r>
      <rPr>
        <b/>
        <sz val="17"/>
        <color theme="1"/>
        <rFont val="Times New Roman"/>
        <family val="1"/>
        <charset val="204"/>
      </rPr>
      <t>2023 год</t>
    </r>
  </si>
  <si>
    <t>Факт по состоянию на 01.01.2024 г.</t>
  </si>
  <si>
    <t>Индекс производства продукции сельского хозяйства в хозяйствах всех категорий (в сопоставимых ценах) к предыдущему году, процентов</t>
  </si>
  <si>
    <t>Исполнено. На сегодняшний день  валовый сбор плодов и ягод составляет 0,03 тыс. тонн</t>
  </si>
  <si>
    <t>Исполнен. Заключены 6 договора на об-щую сумму 963,889 тыс. руб-лей. Сумма субсидии составля-ет 481,9446 тыс. рублей. Общее поголовье застрахованных сельхоз животных – 5,59 тыс.усл. голов, что составляет 15,7% от общего поголовья племенных сельхозживотных</t>
  </si>
  <si>
    <t>Исполнено. В текущем году СХТП ИП ГКФХ Санников М.А. посеяно 1830 га элитных семян.</t>
  </si>
  <si>
    <t>Исполнено. В текущем году, согласно данным управления Федеральной службы государственной статистики по Красноярскому краю, Республике Хакасия и Республике Тыва (далее-стат.данные), посевная площадь с учетом многолетних трав прошлых лет составила 48 134,4 га (АППГ – 55 998,2 га или 86 %), при этом яровой сев составил 40 119,7 га (АППГ-47 109,5 га или 85 %).
Посевная площадь 48 134,4 га включает в себя:
-зерновые и зернобобовые – 15 839,6 га (АППГ-21 009,9 га или 75 %);
-кормовые культуры – 30 446,8 га (АППГ-32 400,6 га или 94 %), из них:
		-однолетние травы – 21 422,1 га (АППГ-22 215,7 га или 96 %);
		-многолетние травы посева текущего года – 1 010 га (АППК-1296,2 га или 78 %); 		-многолетние травы посева прошлых лет – 8 014,7 га (АППГ-8888,7 га или 90 %). -картофель – 1569,9 га (АППГ-1622,5 га или 97 %);
-овощи – 273,8 га (АППГ-291,5 га или 94 %); -овощебахчевые культуры – 4,3 га (АППГ-8,7 га 50 %).</t>
  </si>
  <si>
    <t>Исполнен годовой показатель.</t>
  </si>
  <si>
    <t>Развитие молочного и мясного скотоводства и переработки сельскохозяйственной продукции в Республике Тыва, в том числе: создание не менее 3 ферм; увеличение мощности дейтвующих молочно-товарных ферм на территории Республики Тыва за счет их реконструкции и модернизации (ИПСЭР)</t>
  </si>
  <si>
    <t xml:space="preserve">Проведение государственного кадастрового учета земельныхучастков,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 тыс.гектаров </t>
  </si>
  <si>
    <t>Выдача ветеринарных сопроводительных документов на подконтрольные государственному ветеринарному надзору грузы, тыс. штук</t>
  </si>
  <si>
    <t>Прирост объема молока сырого крупного рогатого
скота, козьего и овечьего, переработанного на пищевую продукцию, за отчетный год по отношению к среднему объему молока сырого крупного рогатого скота, козьего и овечьего, переработанного на пищевую продукцию за 5 лет, предшествующих отчетному год (тыс. тонн)</t>
  </si>
  <si>
    <t>Индекс производства продукции сельского хозяйства (в сопоставимых ценах) к уровню 2020 г., процентов</t>
  </si>
  <si>
    <t>Индекс производства пищевых продуктов (в сопоставимых ценах) к уровню 2020 г., процентов</t>
  </si>
  <si>
    <t>Объем экспорта продукции агропромышленного комплекса (в сопоставимых ценах), миллиард долларов</t>
  </si>
  <si>
    <t>Численность поголовья северных оленей в сельскохозяйственных организациях, крестьянских (фермерских) хозяйствах, включая индивидуальных предпринимателей, тыс. голов</t>
  </si>
  <si>
    <t>Численность поголовья маралов в сельскохозяйственных организациях, крестьянских (фермерских) хозяйствах, включая индивидуальных предпринимателей, тыс. голов</t>
  </si>
  <si>
    <t>Прирост объема сельскохозяйственной продукции, произведенной в отчетном году крестьянскими (фермерскими) хозяйствами, включая индивидуальных предпринимателей, получившими грантовую поддержку, за последние пять лет (включая отчетный год), по отношению к предыдущему году, процентов</t>
  </si>
  <si>
    <t>Прирост маточного поголовья овец и коз в сельскохозяйственных организациях, крестьянских (фермерских) хозяйствах, включая индивидуальных предпринимателей, тыс. голов</t>
  </si>
  <si>
    <t>Количество крестьянских (фермерских) хозяйств и сельскохозяйственных потребительских кооперативов, получивших государственную поддержку, в том числе в рамках федерального проекта «Создание системы поддержки фермеров и развитие сельской кооперации», единиц</t>
  </si>
  <si>
    <t>Создание системы поддержки фермеров и развитие сельской кооперации, единиц</t>
  </si>
  <si>
    <t>Планируемый объем реализации овощей открытого грунта в ЛПХ (тыс. тонн)</t>
  </si>
  <si>
    <t>II. Подпрограмма «Стимулирование инвестиционной деятельности в агропромышленном комплексе»</t>
  </si>
  <si>
    <t>III. Подпрограмма «Техническая и технологическая модернизация, инновационное развитие АПК»</t>
  </si>
  <si>
    <t>Приобретение сельскохозяйственными товаропроизводителями новой техники, единиц</t>
  </si>
  <si>
    <t>Приобретение технологического оборудования пищевой и перерабатывающей промышленности, единиц</t>
  </si>
  <si>
    <t>Улучшение материально-технической базы агропромышленного комплекса (ИПСЭР)</t>
  </si>
  <si>
    <t xml:space="preserve">Выполнение государственного задания  ветеринарной службы республики по плану проведения мероприятий по предупреждению и ликвидации заразных и иных болезней животных за 2-ое полугодие 2023 года составляет 3 223 897 единиц, в том числе по диагностическим исследованиям 341028 единиц исследлваний по 196 показателям, по иммунизации животных 1 943 114 единиц  по 49 показателям, по лечебно-профилактическим обработкам 939755 единиц по 27 показателям. В процентном соотношении выполнение государственного задания по диагностическим исследованиям составяляет  84%, по иммунизацции животных составляет 90,5%.  </t>
  </si>
  <si>
    <t xml:space="preserve">Проведение ветеринарных услуг по  ветеринарно-санитарной экспертизе сырья и продукции животного происхождения за 2-ое полугодие 2023 года составил:
осмотр животных - 45627 единиц, проведено экспертиз - 22020 единиц, лабораторных исследований - 75672 единиц. </t>
  </si>
  <si>
    <t xml:space="preserve">За отчетный период ветеринарными специалистами в целях обеспечения ветеринарно-санитарной безопасности подконтрольной продукции и животных, подлежащих ветеринарному контролю, подтверждения эпизоотического благополучия территорий, мест производства подконтрольных товаров по заразным болезням животных, в том числе болезням, общим для человека и животных, и обеспечения прослеживаемости подконтрольных товаров при их производстве, перемещении и переходе права собственности на них всего выдано ветеринарных сопроводительных документов - 871981 штук,   в том числе выдано ветеринарная справка форма №1 - 1057шт., форма № 2 - 269191 шт, форма №3 -  323 шт, форма №4 - 601410 шт. </t>
  </si>
  <si>
    <t xml:space="preserve">В 2022 году в рамках реализации регионального проекта «Экспорт продукции АПК», входящей в состав национального проекта «Международная кооперация и экспорт» в соответствии заключенному Соглашению о предоставлении субсидии на государственную поддержку аккредитации ветеринарных лабораторий в национальной системе аккредитации выделенные финансовые средствана сумму 736,27 тыс. рублей  полностью освоены. 
Аккредитация ГБУ "Тувинская ветеринарная лаборатория" возобновлена по результатам проверки Управления Россаккредитации по СФО, (приказ от 23.09.2022 №СФО/66-В), аккредитованного в качестве испытательной лаборатории. </t>
  </si>
  <si>
    <t xml:space="preserve">Завершена уборка урожая зерновых культур во всех 9-ти кожуунах, в том числе Дзун-Хемчикский – 690 га (100%), Пий-Хемский – 236 га (100%), Кызылский – 1200 га (100%), Сут-Хольский – 440 га (100%), Чеди-Хольский – 240 га (100%), Тандинский – 6958 га (100%), Улуг-Хемский – 955 га (100%), Каа-Хемский – 619 га (100%), Чаа-Хольский 1978 га.     
По итогам уборки зерновые культуры обмолочены с площади 13 316 га или 100% к плану (13 316 га).
Намолочено урожая зерна в объёме 19 974 тонн в первоначально оприходованном весе, при средней урожайности 15 ц/га, из них:
-пшеницы – 5 978 тонн;
-ячменя – 1 678,2 тонн;
-овса – 12 091 тонн;
- гречихи – 224 тн;
- просо – 3 тн. </t>
  </si>
  <si>
    <t>По итогам уборочной кампании 2024 года собрано</t>
  </si>
  <si>
    <t>По итогам 2024 года, провели закладку малины и облепихи 2 хоязйства: ИП ГКФХ Дадар-оол А.Б. 14 га, а также ИП Кужугет А.С. 2,5 га.</t>
  </si>
  <si>
    <t>По итогам 2024 года, провели уходные работы ИП ГКФХ Дадар-оол А.Б. 14 га, ИП Кужугет А.С. 2,5 га, ИП ГКФХ Монгуш Кудер Сылдысович 5 га, СПК "Чербинский лесопитомник" 7 га.</t>
  </si>
  <si>
    <t>За счет всех мер поддержки в этом году приобретено 232 ед. техники, трактора, прицепное и навесное оборудование.</t>
  </si>
  <si>
    <t>В 2023 году в рамках регионального проекта «Экспорт продукции АПК» национального проекта «Международная кооперация и экспорт» реализовано 7 проектов общей проектной мощностью 1592 га, стоимостью 33 054,8 тыс. рублей, в том числе:
-6 культуртехнических мероприятий (1332 га стоимостью 24 339,1 тыс. рублей);
-1 гидромелиоративное мероприятие – реконструкция Малиновской оросительной системы (260 га стоимостью 8 715,7 тыс. рублей).
2. Выполнение проектов.
По состоянию на 09.01.2024 г., все 6 культуртехнических мероприятий площадью 1332 га выполнены на 100 %, в том числе:
-Чаа-Хольском ИП ГКФХ Балчый О.Б. 150 га;
-Улуг-Хемском ИП ГКФХ Монгуш Ш.Ч. 276 га;
-Чеди-Хольском ИП ГКФХ Хуурак Э.М. 189 га;
-Каа-Хемском ИП ГКФХ Чамыян Ч.М. 80 га;
-Пий-Хемский ИП ГКФХ Соскал А.Б. 304 га;
-Пий-Хемский ИП ГКФХ Намчилов Б.С. 333 га.
По проекту реконструкции Малиновской ОС работы завершены на 100 %, инициатором проекта был ИП ГКФХ Соскал А.Б., подрядчиком работ был ООО «ПМК» в лице генерального директора Байыр-Оол Аркадий Чодураевич.
3.	Кассовое освоение.
Кассовый расход составляет 100 % или 29 749,8 тыс. рублей (план 29 749,8 тыс. рублей), в том числе:
-федеральный бюджет 100 % или 16 361,8 тыс. рублей;
-республиканский бюджет 100 % или 13 388,0 тыс. рублей.</t>
  </si>
  <si>
    <t>ИСПОЛНЕНИЕ ПО СОСТОЯНИЮ НА 01.01.2024г.</t>
  </si>
  <si>
    <t>Исполнен.</t>
  </si>
  <si>
    <t>Обеспечено стимулирование ввода в эксплуатацию мелиорируемых земель для выращивания экспортноориентированной сельскохозяйственной продукции, гектаров</t>
  </si>
  <si>
    <t>IV. Подпрограмма «Вовлечение в оборот земель сельскохозяйственного назначения и развития мелиоративного комплекса Республики Тыва»</t>
  </si>
  <si>
    <t>Введено в эксплуатацию мелиорируемых земель для выращивания экспортно-ориентированной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экспортно-ориентированной сельскохозяйственной продукции ориентированной сельскохозяйственной продукции за счет проведения культуртехнических мероприятий (с нарастающим итогом):</t>
  </si>
  <si>
    <t>V. Подпрограмма «Развитие ветеринарии и обеспечение эпизоотического благополучия территории Республики Тыва»</t>
  </si>
  <si>
    <t>Исполнен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</si>
</sst>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Times New Roman"/>
      <family val="1"/>
      <charset val="204"/>
    </font>
    <font>
      <sz val="10"/>
      <color rgb="FF000000"/>
      <name val="Times New Roman"/>
      <family val="1"/>
      <charset val="204"/>
    </font>
    <font>
      <sz val="10"/>
      <name val="Times New Roman"/>
      <family val="1"/>
      <charset val="204"/>
    </font>
    <font>
      <sz val="11"/>
      <color theme="1"/>
      <name val="Times New Roman"/>
      <family val="1"/>
      <charset val="204"/>
    </font>
    <font>
      <b/>
      <sz val="14"/>
      <color theme="1"/>
      <name val="Times New Roman"/>
      <family val="1"/>
      <charset val="204"/>
    </font>
    <font>
      <sz val="14"/>
      <color theme="1"/>
      <name val="Times New Roman"/>
      <family val="1"/>
      <charset val="204"/>
    </font>
    <font>
      <b/>
      <sz val="10"/>
      <color rgb="FF000000"/>
      <name val="Times New Roman"/>
      <family val="1"/>
      <charset val="204"/>
    </font>
    <font>
      <b/>
      <sz val="17"/>
      <color theme="1"/>
      <name val="Times New Roman"/>
      <family val="1"/>
      <charset val="204"/>
    </font>
    <font>
      <sz val="11"/>
      <name val="Times New Roman"/>
      <family val="1"/>
      <charset val="204"/>
    </font>
    <font>
      <b/>
      <sz val="12"/>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4" fillId="0" borderId="1" xfId="0" applyFont="1" applyFill="1" applyBorder="1" applyAlignment="1">
      <alignment horizontal="center"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0" fillId="0" borderId="0" xfId="0" applyFill="1"/>
    <xf numFmtId="0" fontId="2" fillId="0" borderId="1" xfId="0" applyFont="1" applyFill="1" applyBorder="1" applyAlignment="1">
      <alignment horizontal="justify"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vertical="top" wrapText="1"/>
    </xf>
    <xf numFmtId="0" fontId="6" fillId="0" borderId="0" xfId="0" applyFont="1" applyFill="1"/>
    <xf numFmtId="0" fontId="5" fillId="0" borderId="0" xfId="0" applyFont="1" applyFill="1" applyAlignment="1">
      <alignment vertical="center"/>
    </xf>
    <xf numFmtId="0" fontId="2" fillId="0" borderId="1" xfId="0" applyNumberFormat="1" applyFont="1" applyFill="1" applyBorder="1" applyAlignment="1">
      <alignment vertical="top" wrapText="1"/>
    </xf>
    <xf numFmtId="0" fontId="4" fillId="0" borderId="0" xfId="0" applyFont="1" applyFill="1" applyAlignment="1">
      <alignment horizontal="center" vertical="top"/>
    </xf>
    <xf numFmtId="0" fontId="4" fillId="0" borderId="0" xfId="0" applyFont="1" applyFill="1"/>
    <xf numFmtId="0" fontId="0" fillId="0" borderId="0" xfId="0" applyFill="1" applyAlignment="1">
      <alignment horizontal="center"/>
    </xf>
    <xf numFmtId="2" fontId="0" fillId="0" borderId="0" xfId="0" applyNumberFormat="1" applyFill="1"/>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4" fillId="0" borderId="8" xfId="0" applyFont="1" applyFill="1" applyBorder="1" applyAlignment="1">
      <alignment horizontal="left" wrapText="1"/>
    </xf>
    <xf numFmtId="0" fontId="4" fillId="0" borderId="8" xfId="0" applyFont="1" applyFill="1" applyBorder="1" applyAlignment="1">
      <alignment vertical="center" wrapText="1"/>
    </xf>
    <xf numFmtId="0" fontId="9" fillId="0" borderId="1" xfId="0" applyFont="1" applyFill="1" applyBorder="1" applyAlignment="1">
      <alignment vertical="center" wrapText="1"/>
    </xf>
    <xf numFmtId="1"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0" xfId="0" applyFont="1" applyAlignment="1">
      <alignment vertical="top" wrapText="1"/>
    </xf>
    <xf numFmtId="0" fontId="2" fillId="0" borderId="1" xfId="0" applyFont="1" applyFill="1" applyBorder="1" applyAlignment="1">
      <alignment horizontal="left" vertical="top" wrapText="1"/>
    </xf>
    <xf numFmtId="0" fontId="5" fillId="0" borderId="0" xfId="0" applyFont="1" applyFill="1" applyAlignment="1">
      <alignment horizontal="center" vertical="center"/>
    </xf>
    <xf numFmtId="0" fontId="10" fillId="0" borderId="0" xfId="0" applyFont="1" applyFill="1" applyAlignment="1">
      <alignment horizontal="center" vertical="center"/>
    </xf>
    <xf numFmtId="0" fontId="2"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97"/>
  <sheetViews>
    <sheetView tabSelected="1" view="pageBreakPreview" zoomScale="90" zoomScaleNormal="90" zoomScaleSheetLayoutView="90" workbookViewId="0">
      <selection activeCell="A2" sqref="A2:H2"/>
    </sheetView>
  </sheetViews>
  <sheetFormatPr defaultRowHeight="15" x14ac:dyDescent="0.25"/>
  <cols>
    <col min="1" max="1" width="5.7109375" style="13" customWidth="1"/>
    <col min="2" max="2" width="49" style="14" customWidth="1"/>
    <col min="3" max="3" width="12" style="15" customWidth="1"/>
    <col min="4" max="4" width="10.85546875" style="15" customWidth="1"/>
    <col min="5" max="5" width="13" style="6" customWidth="1"/>
    <col min="6" max="6" width="12.85546875" style="16" customWidth="1"/>
    <col min="7" max="7" width="57.42578125" style="6" customWidth="1"/>
    <col min="8" max="16384" width="9.140625" style="6"/>
  </cols>
  <sheetData>
    <row r="2" spans="1:8" s="10" customFormat="1" ht="24.75" customHeight="1" x14ac:dyDescent="0.3">
      <c r="A2" s="28" t="s">
        <v>15</v>
      </c>
      <c r="B2" s="28"/>
      <c r="C2" s="28"/>
      <c r="D2" s="28"/>
      <c r="E2" s="28"/>
      <c r="F2" s="28"/>
      <c r="G2" s="28"/>
      <c r="H2" s="28"/>
    </row>
    <row r="3" spans="1:8" s="10" customFormat="1" ht="24.75" customHeight="1" x14ac:dyDescent="0.3">
      <c r="A3" s="28" t="s">
        <v>16</v>
      </c>
      <c r="B3" s="28"/>
      <c r="C3" s="28"/>
      <c r="D3" s="28"/>
      <c r="E3" s="28"/>
      <c r="F3" s="28"/>
      <c r="G3" s="28"/>
      <c r="H3" s="28"/>
    </row>
    <row r="4" spans="1:8" s="10" customFormat="1" ht="24.75" customHeight="1" x14ac:dyDescent="0.3">
      <c r="A4" s="28" t="s">
        <v>17</v>
      </c>
      <c r="B4" s="28"/>
      <c r="C4" s="28"/>
      <c r="D4" s="28"/>
      <c r="E4" s="28"/>
      <c r="F4" s="28"/>
      <c r="G4" s="28"/>
      <c r="H4" s="28"/>
    </row>
    <row r="5" spans="1:8" s="10" customFormat="1" ht="24.75" customHeight="1" x14ac:dyDescent="0.3">
      <c r="A5" s="29" t="s">
        <v>18</v>
      </c>
      <c r="B5" s="29"/>
      <c r="C5" s="29"/>
      <c r="D5" s="29"/>
      <c r="E5" s="29"/>
      <c r="F5" s="29"/>
      <c r="G5" s="29"/>
      <c r="H5" s="29"/>
    </row>
    <row r="6" spans="1:8" s="10" customFormat="1" ht="24.75" customHeight="1" x14ac:dyDescent="0.3">
      <c r="A6" s="28" t="s">
        <v>95</v>
      </c>
      <c r="B6" s="28"/>
      <c r="C6" s="28"/>
      <c r="D6" s="28"/>
      <c r="E6" s="28"/>
      <c r="F6" s="28"/>
      <c r="G6" s="28"/>
      <c r="H6" s="11"/>
    </row>
    <row r="7" spans="1:8" ht="21" customHeight="1" x14ac:dyDescent="0.25">
      <c r="A7" s="35" t="s">
        <v>9</v>
      </c>
      <c r="B7" s="36"/>
      <c r="C7" s="30" t="s">
        <v>0</v>
      </c>
      <c r="D7" s="30"/>
      <c r="E7" s="30"/>
      <c r="F7" s="30"/>
      <c r="G7" s="30"/>
    </row>
    <row r="8" spans="1:8" ht="28.5" customHeight="1" x14ac:dyDescent="0.25">
      <c r="A8" s="37"/>
      <c r="B8" s="38"/>
      <c r="C8" s="3" t="s">
        <v>19</v>
      </c>
      <c r="D8" s="3" t="s">
        <v>82</v>
      </c>
      <c r="E8" s="3" t="s">
        <v>96</v>
      </c>
      <c r="F8" s="5" t="s">
        <v>1</v>
      </c>
      <c r="G8" s="17" t="s">
        <v>132</v>
      </c>
    </row>
    <row r="9" spans="1:8" ht="18.75" customHeight="1" x14ac:dyDescent="0.25">
      <c r="A9" s="1"/>
      <c r="B9" s="31" t="s">
        <v>93</v>
      </c>
      <c r="C9" s="31"/>
      <c r="D9" s="31"/>
      <c r="E9" s="31"/>
      <c r="F9" s="31"/>
      <c r="G9" s="31"/>
    </row>
    <row r="10" spans="1:8" ht="40.5" customHeight="1" x14ac:dyDescent="0.25">
      <c r="A10" s="1">
        <v>1</v>
      </c>
      <c r="B10" s="7" t="s">
        <v>97</v>
      </c>
      <c r="C10" s="17">
        <v>102.2</v>
      </c>
      <c r="D10" s="17">
        <v>102.2</v>
      </c>
      <c r="E10" s="17">
        <v>102.2</v>
      </c>
      <c r="F10" s="5">
        <f t="shared" ref="F10:F20" si="0">E10/C10*100</f>
        <v>100</v>
      </c>
      <c r="G10" s="17" t="s">
        <v>4</v>
      </c>
    </row>
    <row r="11" spans="1:8" ht="24.75" customHeight="1" x14ac:dyDescent="0.25">
      <c r="A11" s="1">
        <v>2</v>
      </c>
      <c r="B11" s="7" t="s">
        <v>20</v>
      </c>
      <c r="C11" s="17">
        <v>3.5999999999999997E-2</v>
      </c>
      <c r="D11" s="17">
        <v>3.5999999999999997E-2</v>
      </c>
      <c r="E11" s="17">
        <v>3.5999999999999997E-2</v>
      </c>
      <c r="F11" s="5">
        <f t="shared" si="0"/>
        <v>100</v>
      </c>
      <c r="G11" s="17" t="s">
        <v>4</v>
      </c>
    </row>
    <row r="12" spans="1:8" ht="39" customHeight="1" x14ac:dyDescent="0.25">
      <c r="A12" s="1">
        <v>3</v>
      </c>
      <c r="B12" s="7" t="s">
        <v>21</v>
      </c>
      <c r="C12" s="17">
        <v>14362.5</v>
      </c>
      <c r="D12" s="17">
        <v>14362.5</v>
      </c>
      <c r="E12" s="17">
        <v>15566.5</v>
      </c>
      <c r="F12" s="5">
        <f t="shared" si="0"/>
        <v>108.38294168842472</v>
      </c>
      <c r="G12" s="17" t="s">
        <v>4</v>
      </c>
    </row>
    <row r="13" spans="1:8" ht="30" customHeight="1" x14ac:dyDescent="0.25">
      <c r="A13" s="1">
        <v>4</v>
      </c>
      <c r="B13" s="7" t="s">
        <v>22</v>
      </c>
      <c r="C13" s="17">
        <v>3.5</v>
      </c>
      <c r="D13" s="17">
        <v>3.5</v>
      </c>
      <c r="E13" s="17">
        <v>3.5</v>
      </c>
      <c r="F13" s="5">
        <f t="shared" si="0"/>
        <v>100</v>
      </c>
      <c r="G13" s="17" t="s">
        <v>4</v>
      </c>
    </row>
    <row r="14" spans="1:8" ht="43.5" customHeight="1" x14ac:dyDescent="0.25">
      <c r="A14" s="1">
        <v>5</v>
      </c>
      <c r="B14" s="7" t="s">
        <v>23</v>
      </c>
      <c r="C14" s="17">
        <v>109.9</v>
      </c>
      <c r="D14" s="17">
        <v>109</v>
      </c>
      <c r="E14" s="17">
        <v>109.9</v>
      </c>
      <c r="F14" s="5">
        <f t="shared" si="0"/>
        <v>100</v>
      </c>
      <c r="G14" s="17" t="s">
        <v>4</v>
      </c>
    </row>
    <row r="15" spans="1:8" ht="38.25" x14ac:dyDescent="0.25">
      <c r="A15" s="1">
        <v>6</v>
      </c>
      <c r="B15" s="7" t="s">
        <v>24</v>
      </c>
      <c r="C15" s="17">
        <v>100.7</v>
      </c>
      <c r="D15" s="17">
        <v>100.7</v>
      </c>
      <c r="E15" s="17">
        <v>100.7</v>
      </c>
      <c r="F15" s="5">
        <f t="shared" si="0"/>
        <v>100</v>
      </c>
      <c r="G15" s="17" t="s">
        <v>4</v>
      </c>
    </row>
    <row r="16" spans="1:8" ht="39" customHeight="1" x14ac:dyDescent="0.25">
      <c r="A16" s="1">
        <v>7</v>
      </c>
      <c r="B16" s="7" t="s">
        <v>25</v>
      </c>
      <c r="C16" s="17">
        <v>102.3</v>
      </c>
      <c r="D16" s="17">
        <v>102.3</v>
      </c>
      <c r="E16" s="17">
        <v>102.3</v>
      </c>
      <c r="F16" s="5">
        <f t="shared" si="0"/>
        <v>100</v>
      </c>
      <c r="G16" s="17" t="s">
        <v>4</v>
      </c>
    </row>
    <row r="17" spans="1:7" ht="28.5" customHeight="1" x14ac:dyDescent="0.25">
      <c r="A17" s="1">
        <v>8</v>
      </c>
      <c r="B17" s="7" t="s">
        <v>26</v>
      </c>
      <c r="C17" s="17">
        <v>103</v>
      </c>
      <c r="D17" s="17">
        <v>103</v>
      </c>
      <c r="E17" s="17">
        <v>103</v>
      </c>
      <c r="F17" s="5">
        <f t="shared" si="0"/>
        <v>100</v>
      </c>
      <c r="G17" s="17" t="s">
        <v>4</v>
      </c>
    </row>
    <row r="18" spans="1:7" ht="28.5" customHeight="1" x14ac:dyDescent="0.25">
      <c r="A18" s="1">
        <v>9</v>
      </c>
      <c r="B18" s="7" t="s">
        <v>107</v>
      </c>
      <c r="C18" s="17">
        <v>102.4</v>
      </c>
      <c r="D18" s="17">
        <v>102.4</v>
      </c>
      <c r="E18" s="17">
        <v>102.4</v>
      </c>
      <c r="F18" s="5">
        <f t="shared" si="0"/>
        <v>100</v>
      </c>
      <c r="G18" s="17" t="s">
        <v>4</v>
      </c>
    </row>
    <row r="19" spans="1:7" ht="28.5" customHeight="1" x14ac:dyDescent="0.25">
      <c r="A19" s="1">
        <v>10</v>
      </c>
      <c r="B19" s="7" t="s">
        <v>108</v>
      </c>
      <c r="C19" s="17">
        <v>102.6</v>
      </c>
      <c r="D19" s="17">
        <v>102.6</v>
      </c>
      <c r="E19" s="17">
        <v>102.6</v>
      </c>
      <c r="F19" s="5">
        <f t="shared" si="0"/>
        <v>100</v>
      </c>
      <c r="G19" s="17" t="s">
        <v>4</v>
      </c>
    </row>
    <row r="20" spans="1:7" ht="28.5" customHeight="1" x14ac:dyDescent="0.25">
      <c r="A20" s="1">
        <v>11</v>
      </c>
      <c r="B20" s="7" t="s">
        <v>109</v>
      </c>
      <c r="C20" s="17">
        <v>2.0000000000000001E-4</v>
      </c>
      <c r="D20" s="17">
        <v>2.0000000000000001E-4</v>
      </c>
      <c r="E20" s="17">
        <v>2.0000000000000001E-4</v>
      </c>
      <c r="F20" s="5">
        <f t="shared" si="0"/>
        <v>100</v>
      </c>
      <c r="G20" s="17" t="s">
        <v>4</v>
      </c>
    </row>
    <row r="21" spans="1:7" x14ac:dyDescent="0.25">
      <c r="A21" s="1"/>
      <c r="B21" s="31" t="s">
        <v>94</v>
      </c>
      <c r="C21" s="31"/>
      <c r="D21" s="31"/>
      <c r="E21" s="31"/>
      <c r="F21" s="31"/>
      <c r="G21" s="31"/>
    </row>
    <row r="22" spans="1:7" ht="52.5" customHeight="1" x14ac:dyDescent="0.25">
      <c r="A22" s="1">
        <v>12</v>
      </c>
      <c r="B22" s="7" t="s">
        <v>27</v>
      </c>
      <c r="C22" s="17">
        <v>10</v>
      </c>
      <c r="D22" s="17">
        <v>10</v>
      </c>
      <c r="E22" s="17">
        <v>19.899999999999999</v>
      </c>
      <c r="F22" s="5">
        <f t="shared" ref="F22:F24" si="1">E22/C22*100</f>
        <v>198.99999999999997</v>
      </c>
      <c r="G22" s="17" t="s">
        <v>126</v>
      </c>
    </row>
    <row r="23" spans="1:7" ht="41.25" customHeight="1" x14ac:dyDescent="0.25">
      <c r="A23" s="1">
        <v>13</v>
      </c>
      <c r="B23" s="7" t="s">
        <v>28</v>
      </c>
      <c r="C23" s="17">
        <v>10.925000000000001</v>
      </c>
      <c r="D23" s="17">
        <v>10.925000000000001</v>
      </c>
      <c r="E23" s="17">
        <v>10.925000000000001</v>
      </c>
      <c r="F23" s="5">
        <f t="shared" si="1"/>
        <v>100</v>
      </c>
      <c r="G23" s="17" t="s">
        <v>127</v>
      </c>
    </row>
    <row r="24" spans="1:7" ht="51" customHeight="1" x14ac:dyDescent="0.25">
      <c r="A24" s="1">
        <v>14</v>
      </c>
      <c r="B24" s="7" t="s">
        <v>29</v>
      </c>
      <c r="C24" s="17">
        <v>1.9359999999999999</v>
      </c>
      <c r="D24" s="17">
        <v>1.9359999999999999</v>
      </c>
      <c r="E24" s="17">
        <v>1.9359999999999999</v>
      </c>
      <c r="F24" s="5">
        <f t="shared" si="1"/>
        <v>100</v>
      </c>
      <c r="G24" s="17" t="s">
        <v>127</v>
      </c>
    </row>
    <row r="25" spans="1:7" ht="39.75" customHeight="1" x14ac:dyDescent="0.25">
      <c r="A25" s="1">
        <v>15</v>
      </c>
      <c r="B25" s="7" t="s">
        <v>30</v>
      </c>
      <c r="C25" s="17">
        <v>0.03</v>
      </c>
      <c r="D25" s="17">
        <v>0.03</v>
      </c>
      <c r="E25" s="17">
        <v>0.03</v>
      </c>
      <c r="F25" s="5">
        <f>E25/C25*100</f>
        <v>100</v>
      </c>
      <c r="G25" s="17" t="s">
        <v>98</v>
      </c>
    </row>
    <row r="26" spans="1:7" ht="26.25" customHeight="1" x14ac:dyDescent="0.25">
      <c r="A26" s="1">
        <v>16</v>
      </c>
      <c r="B26" s="7" t="s">
        <v>31</v>
      </c>
      <c r="C26" s="17">
        <v>22.9</v>
      </c>
      <c r="D26" s="17">
        <v>22.9</v>
      </c>
      <c r="E26" s="17">
        <v>22.9</v>
      </c>
      <c r="F26" s="5">
        <f t="shared" ref="F26" si="2">E26/C26*100</f>
        <v>100</v>
      </c>
      <c r="G26" s="4" t="s">
        <v>3</v>
      </c>
    </row>
    <row r="27" spans="1:7" ht="54" customHeight="1" x14ac:dyDescent="0.25">
      <c r="A27" s="1">
        <v>17</v>
      </c>
      <c r="B27" s="7" t="s">
        <v>32</v>
      </c>
      <c r="C27" s="17">
        <v>9</v>
      </c>
      <c r="D27" s="17">
        <v>9</v>
      </c>
      <c r="E27" s="17">
        <v>0.6</v>
      </c>
      <c r="F27" s="5">
        <f t="shared" ref="F27" si="3">E27/C27*100</f>
        <v>6.666666666666667</v>
      </c>
      <c r="G27" s="4" t="s">
        <v>3</v>
      </c>
    </row>
    <row r="28" spans="1:7" ht="25.5" x14ac:dyDescent="0.25">
      <c r="A28" s="1">
        <v>18</v>
      </c>
      <c r="B28" s="2" t="s">
        <v>33</v>
      </c>
      <c r="C28" s="17">
        <v>68.3</v>
      </c>
      <c r="D28" s="17">
        <v>68.3</v>
      </c>
      <c r="E28" s="17">
        <v>67.900000000000006</v>
      </c>
      <c r="F28" s="5">
        <f t="shared" ref="F28:F30" si="4">E28/C28*100</f>
        <v>99.414348462664719</v>
      </c>
      <c r="G28" s="17" t="s">
        <v>92</v>
      </c>
    </row>
    <row r="29" spans="1:7" ht="42.75" customHeight="1" x14ac:dyDescent="0.25">
      <c r="A29" s="1">
        <v>19</v>
      </c>
      <c r="B29" s="9" t="s">
        <v>34</v>
      </c>
      <c r="C29" s="17">
        <v>3</v>
      </c>
      <c r="D29" s="17">
        <v>3</v>
      </c>
      <c r="E29" s="17">
        <v>3</v>
      </c>
      <c r="F29" s="5">
        <f t="shared" si="4"/>
        <v>100</v>
      </c>
      <c r="G29" s="17" t="s">
        <v>83</v>
      </c>
    </row>
    <row r="30" spans="1:7" x14ac:dyDescent="0.25">
      <c r="A30" s="1">
        <v>20</v>
      </c>
      <c r="B30" s="2" t="s">
        <v>35</v>
      </c>
      <c r="C30" s="17">
        <v>2.6</v>
      </c>
      <c r="D30" s="17">
        <v>2.6</v>
      </c>
      <c r="E30" s="17">
        <v>2.1</v>
      </c>
      <c r="F30" s="5">
        <f t="shared" si="4"/>
        <v>80.769230769230774</v>
      </c>
      <c r="G30" s="17" t="s">
        <v>4</v>
      </c>
    </row>
    <row r="31" spans="1:7" ht="38.25" customHeight="1" x14ac:dyDescent="0.25">
      <c r="A31" s="1">
        <v>21</v>
      </c>
      <c r="B31" s="2" t="s">
        <v>36</v>
      </c>
      <c r="C31" s="17">
        <v>0</v>
      </c>
      <c r="D31" s="17">
        <v>0</v>
      </c>
      <c r="E31" s="17">
        <v>0</v>
      </c>
      <c r="F31" s="5"/>
      <c r="G31" s="17" t="s">
        <v>4</v>
      </c>
    </row>
    <row r="32" spans="1:7" ht="187.5" customHeight="1" x14ac:dyDescent="0.25">
      <c r="A32" s="1">
        <v>22</v>
      </c>
      <c r="B32" s="2" t="s">
        <v>37</v>
      </c>
      <c r="C32" s="17">
        <v>36.5</v>
      </c>
      <c r="D32" s="17">
        <v>36.5</v>
      </c>
      <c r="E32" s="8">
        <v>36.618000000000002</v>
      </c>
      <c r="F32" s="5">
        <f t="shared" ref="F32:F42" si="5">E32/C32*100</f>
        <v>100.32328767123289</v>
      </c>
      <c r="G32" s="8" t="s">
        <v>101</v>
      </c>
    </row>
    <row r="33" spans="1:7" ht="76.5" customHeight="1" x14ac:dyDescent="0.25">
      <c r="A33" s="1">
        <v>23</v>
      </c>
      <c r="B33" s="2" t="s">
        <v>38</v>
      </c>
      <c r="C33" s="17">
        <v>21</v>
      </c>
      <c r="D33" s="17">
        <v>21</v>
      </c>
      <c r="E33" s="4">
        <v>21.006</v>
      </c>
      <c r="F33" s="5">
        <f t="shared" si="5"/>
        <v>100.02857142857142</v>
      </c>
      <c r="G33" s="4" t="s">
        <v>10</v>
      </c>
    </row>
    <row r="34" spans="1:7" ht="25.5" x14ac:dyDescent="0.25">
      <c r="A34" s="1">
        <v>24</v>
      </c>
      <c r="B34" s="9" t="s">
        <v>39</v>
      </c>
      <c r="C34" s="4">
        <v>2.5</v>
      </c>
      <c r="D34" s="4">
        <v>2.5</v>
      </c>
      <c r="E34" s="4">
        <v>3.7</v>
      </c>
      <c r="F34" s="5">
        <f t="shared" si="5"/>
        <v>148</v>
      </c>
      <c r="G34" s="4" t="s">
        <v>2</v>
      </c>
    </row>
    <row r="35" spans="1:7" ht="51" x14ac:dyDescent="0.25">
      <c r="A35" s="1">
        <v>25</v>
      </c>
      <c r="B35" s="2" t="s">
        <v>40</v>
      </c>
      <c r="C35" s="17">
        <v>10</v>
      </c>
      <c r="D35" s="17">
        <v>10</v>
      </c>
      <c r="E35" s="17">
        <v>16.5</v>
      </c>
      <c r="F35" s="5">
        <f t="shared" si="5"/>
        <v>165</v>
      </c>
      <c r="G35" s="17" t="s">
        <v>128</v>
      </c>
    </row>
    <row r="36" spans="1:7" ht="76.5" x14ac:dyDescent="0.25">
      <c r="A36" s="1">
        <v>26</v>
      </c>
      <c r="B36" s="2" t="s">
        <v>41</v>
      </c>
      <c r="C36" s="17">
        <v>20</v>
      </c>
      <c r="D36" s="17">
        <v>20</v>
      </c>
      <c r="E36" s="17">
        <v>28.5</v>
      </c>
      <c r="F36" s="5">
        <f t="shared" si="5"/>
        <v>142.5</v>
      </c>
      <c r="G36" s="17" t="s">
        <v>129</v>
      </c>
    </row>
    <row r="37" spans="1:7" ht="76.5" x14ac:dyDescent="0.25">
      <c r="A37" s="1">
        <v>27</v>
      </c>
      <c r="B37" s="2" t="s">
        <v>106</v>
      </c>
      <c r="C37" s="17">
        <v>0.24</v>
      </c>
      <c r="D37" s="17">
        <v>0.24</v>
      </c>
      <c r="E37" s="17">
        <v>0.24</v>
      </c>
      <c r="F37" s="5">
        <f t="shared" si="5"/>
        <v>100</v>
      </c>
      <c r="G37" s="27" t="s">
        <v>133</v>
      </c>
    </row>
    <row r="38" spans="1:7" ht="38.25" x14ac:dyDescent="0.25">
      <c r="A38" s="1">
        <v>28</v>
      </c>
      <c r="B38" s="2" t="s">
        <v>42</v>
      </c>
      <c r="C38" s="17">
        <v>0.37</v>
      </c>
      <c r="D38" s="18">
        <v>0.37</v>
      </c>
      <c r="E38" s="18">
        <v>3.8</v>
      </c>
      <c r="F38" s="5">
        <f>E38/C38*100</f>
        <v>1027.0270270270271</v>
      </c>
      <c r="G38" s="18" t="s">
        <v>100</v>
      </c>
    </row>
    <row r="39" spans="1:7" ht="51" x14ac:dyDescent="0.25">
      <c r="A39" s="1">
        <v>29</v>
      </c>
      <c r="B39" s="9" t="s">
        <v>43</v>
      </c>
      <c r="C39" s="4">
        <v>0.3</v>
      </c>
      <c r="D39" s="17">
        <v>0.3</v>
      </c>
      <c r="E39" s="4">
        <v>0.3</v>
      </c>
      <c r="F39" s="5">
        <f t="shared" si="5"/>
        <v>100</v>
      </c>
      <c r="G39" s="4" t="s">
        <v>102</v>
      </c>
    </row>
    <row r="40" spans="1:7" ht="63.75" x14ac:dyDescent="0.25">
      <c r="A40" s="1">
        <v>30</v>
      </c>
      <c r="B40" s="9" t="s">
        <v>44</v>
      </c>
      <c r="C40" s="4">
        <v>1.4</v>
      </c>
      <c r="D40" s="4">
        <v>1.4</v>
      </c>
      <c r="E40" s="4">
        <v>1.5</v>
      </c>
      <c r="F40" s="5">
        <f t="shared" si="5"/>
        <v>107.14285714285714</v>
      </c>
      <c r="G40" s="4" t="s">
        <v>102</v>
      </c>
    </row>
    <row r="41" spans="1:7" ht="76.5" x14ac:dyDescent="0.25">
      <c r="A41" s="1">
        <v>31</v>
      </c>
      <c r="B41" s="2" t="s">
        <v>45</v>
      </c>
      <c r="C41" s="17">
        <v>0.2</v>
      </c>
      <c r="D41" s="17">
        <v>0.2</v>
      </c>
      <c r="E41" s="4">
        <v>0.3</v>
      </c>
      <c r="F41" s="5">
        <f>E41/C41*100</f>
        <v>149.99999999999997</v>
      </c>
      <c r="G41" s="4" t="s">
        <v>90</v>
      </c>
    </row>
    <row r="42" spans="1:7" ht="76.5" x14ac:dyDescent="0.25">
      <c r="A42" s="1">
        <v>32</v>
      </c>
      <c r="B42" s="2" t="s">
        <v>46</v>
      </c>
      <c r="C42" s="17">
        <v>205</v>
      </c>
      <c r="D42" s="17">
        <v>205</v>
      </c>
      <c r="E42" s="4">
        <v>205</v>
      </c>
      <c r="F42" s="5">
        <f t="shared" si="5"/>
        <v>100</v>
      </c>
      <c r="G42" s="4" t="s">
        <v>13</v>
      </c>
    </row>
    <row r="43" spans="1:7" ht="89.25" x14ac:dyDescent="0.25">
      <c r="A43" s="1">
        <v>33</v>
      </c>
      <c r="B43" s="2" t="s">
        <v>47</v>
      </c>
      <c r="C43" s="17">
        <v>1.5</v>
      </c>
      <c r="D43" s="17">
        <v>1.5</v>
      </c>
      <c r="E43" s="17">
        <v>1.65</v>
      </c>
      <c r="F43" s="5">
        <f>E43/C43*100</f>
        <v>109.99999999999999</v>
      </c>
      <c r="G43" s="17" t="s">
        <v>14</v>
      </c>
    </row>
    <row r="44" spans="1:7" ht="51" x14ac:dyDescent="0.25">
      <c r="A44" s="1">
        <v>34</v>
      </c>
      <c r="B44" s="2" t="s">
        <v>110</v>
      </c>
      <c r="C44" s="17">
        <v>1.5</v>
      </c>
      <c r="D44" s="17">
        <v>1.5</v>
      </c>
      <c r="E44" s="17">
        <v>1.65</v>
      </c>
      <c r="F44" s="5">
        <f>E44/C44*100</f>
        <v>109.99999999999999</v>
      </c>
      <c r="G44" s="4" t="s">
        <v>102</v>
      </c>
    </row>
    <row r="45" spans="1:7" ht="38.25" x14ac:dyDescent="0.25">
      <c r="A45" s="1">
        <v>35</v>
      </c>
      <c r="B45" s="2" t="s">
        <v>111</v>
      </c>
      <c r="C45" s="17">
        <v>0.45</v>
      </c>
      <c r="D45" s="17">
        <v>0.45</v>
      </c>
      <c r="E45" s="17">
        <v>0.45</v>
      </c>
      <c r="F45" s="5">
        <f>E45/C45*100</f>
        <v>100</v>
      </c>
      <c r="G45" s="4" t="s">
        <v>102</v>
      </c>
    </row>
    <row r="46" spans="1:7" ht="51" x14ac:dyDescent="0.25">
      <c r="A46" s="1">
        <v>36</v>
      </c>
      <c r="B46" s="2" t="s">
        <v>48</v>
      </c>
      <c r="C46" s="17">
        <v>26.265000000000001</v>
      </c>
      <c r="D46" s="17">
        <v>26.265000000000001</v>
      </c>
      <c r="E46" s="4">
        <v>28.3</v>
      </c>
      <c r="F46" s="5">
        <f>E46/C46*100</f>
        <v>107.74795355035218</v>
      </c>
      <c r="G46" s="4" t="s">
        <v>11</v>
      </c>
    </row>
    <row r="47" spans="1:7" ht="38.25" x14ac:dyDescent="0.25">
      <c r="A47" s="1">
        <v>37</v>
      </c>
      <c r="B47" s="2" t="s">
        <v>49</v>
      </c>
      <c r="C47" s="17">
        <v>15</v>
      </c>
      <c r="D47" s="17">
        <v>15</v>
      </c>
      <c r="E47" s="4">
        <v>20.8</v>
      </c>
      <c r="F47" s="5">
        <f t="shared" ref="F47:F56" si="6">E47/C47*100</f>
        <v>138.66666666666669</v>
      </c>
      <c r="G47" s="4" t="s">
        <v>102</v>
      </c>
    </row>
    <row r="48" spans="1:7" ht="165.75" x14ac:dyDescent="0.25">
      <c r="A48" s="1">
        <v>38</v>
      </c>
      <c r="B48" s="2" t="s">
        <v>50</v>
      </c>
      <c r="C48" s="17">
        <v>3.3</v>
      </c>
      <c r="D48" s="17">
        <v>3.3</v>
      </c>
      <c r="E48" s="4">
        <v>3.3</v>
      </c>
      <c r="F48" s="5">
        <f t="shared" si="6"/>
        <v>100</v>
      </c>
      <c r="G48" s="4" t="s">
        <v>12</v>
      </c>
    </row>
    <row r="49" spans="1:7" ht="63.75" x14ac:dyDescent="0.25">
      <c r="A49" s="1">
        <v>39</v>
      </c>
      <c r="B49" s="2" t="s">
        <v>51</v>
      </c>
      <c r="C49" s="17">
        <v>3.3</v>
      </c>
      <c r="D49" s="17">
        <v>3.3</v>
      </c>
      <c r="E49" s="4">
        <v>15.7</v>
      </c>
      <c r="F49" s="5">
        <f t="shared" si="6"/>
        <v>475.75757575757575</v>
      </c>
      <c r="G49" s="4" t="s">
        <v>99</v>
      </c>
    </row>
    <row r="50" spans="1:7" ht="35.25" customHeight="1" x14ac:dyDescent="0.25">
      <c r="A50" s="1">
        <v>40</v>
      </c>
      <c r="B50" s="2" t="s">
        <v>52</v>
      </c>
      <c r="C50" s="17">
        <v>1</v>
      </c>
      <c r="D50" s="17">
        <v>1</v>
      </c>
      <c r="E50" s="17">
        <v>2.2000000000000002</v>
      </c>
      <c r="F50" s="5">
        <f t="shared" si="6"/>
        <v>220.00000000000003</v>
      </c>
      <c r="G50" s="17" t="s">
        <v>3</v>
      </c>
    </row>
    <row r="51" spans="1:7" ht="25.5" x14ac:dyDescent="0.25">
      <c r="A51" s="1">
        <v>41</v>
      </c>
      <c r="B51" s="2" t="s">
        <v>53</v>
      </c>
      <c r="C51" s="17">
        <v>4.9000000000000002E-2</v>
      </c>
      <c r="D51" s="17">
        <v>4.9000000000000002E-2</v>
      </c>
      <c r="E51" s="17">
        <v>4.9000000000000002E-2</v>
      </c>
      <c r="F51" s="5">
        <f t="shared" si="6"/>
        <v>100</v>
      </c>
      <c r="G51" s="17" t="s">
        <v>3</v>
      </c>
    </row>
    <row r="52" spans="1:7" x14ac:dyDescent="0.25">
      <c r="A52" s="1">
        <v>42</v>
      </c>
      <c r="B52" s="2" t="s">
        <v>54</v>
      </c>
      <c r="C52" s="17">
        <v>0.01</v>
      </c>
      <c r="D52" s="17">
        <v>0.01</v>
      </c>
      <c r="E52" s="17">
        <v>0.01</v>
      </c>
      <c r="F52" s="5">
        <f t="shared" si="6"/>
        <v>100</v>
      </c>
      <c r="G52" s="17" t="s">
        <v>3</v>
      </c>
    </row>
    <row r="53" spans="1:7" ht="25.5" x14ac:dyDescent="0.25">
      <c r="A53" s="1">
        <v>43</v>
      </c>
      <c r="B53" s="2" t="s">
        <v>55</v>
      </c>
      <c r="C53" s="17">
        <v>380</v>
      </c>
      <c r="D53" s="17">
        <v>380</v>
      </c>
      <c r="E53" s="17">
        <v>0</v>
      </c>
      <c r="F53" s="5">
        <f t="shared" si="6"/>
        <v>0</v>
      </c>
      <c r="G53" s="17" t="s">
        <v>3</v>
      </c>
    </row>
    <row r="54" spans="1:7" x14ac:dyDescent="0.25">
      <c r="A54" s="1">
        <v>44</v>
      </c>
      <c r="B54" s="9" t="s">
        <v>56</v>
      </c>
      <c r="C54" s="4">
        <v>230</v>
      </c>
      <c r="D54" s="17">
        <v>230</v>
      </c>
      <c r="E54" s="17">
        <v>230</v>
      </c>
      <c r="F54" s="5">
        <f t="shared" si="6"/>
        <v>100</v>
      </c>
      <c r="G54" s="17" t="s">
        <v>3</v>
      </c>
    </row>
    <row r="55" spans="1:7" ht="40.5" customHeight="1" x14ac:dyDescent="0.25">
      <c r="A55" s="1">
        <v>45</v>
      </c>
      <c r="B55" s="2" t="s">
        <v>57</v>
      </c>
      <c r="C55" s="17">
        <v>23</v>
      </c>
      <c r="D55" s="17">
        <v>23</v>
      </c>
      <c r="E55" s="17">
        <v>20</v>
      </c>
      <c r="F55" s="5">
        <f t="shared" si="6"/>
        <v>86.956521739130437</v>
      </c>
      <c r="G55" s="17" t="s">
        <v>5</v>
      </c>
    </row>
    <row r="56" spans="1:7" ht="51" x14ac:dyDescent="0.25">
      <c r="A56" s="1">
        <v>46</v>
      </c>
      <c r="B56" s="2" t="s">
        <v>58</v>
      </c>
      <c r="C56" s="17">
        <v>2</v>
      </c>
      <c r="D56" s="17">
        <v>2</v>
      </c>
      <c r="E56" s="17">
        <v>7</v>
      </c>
      <c r="F56" s="5">
        <f t="shared" si="6"/>
        <v>350</v>
      </c>
      <c r="G56" s="17" t="s">
        <v>91</v>
      </c>
    </row>
    <row r="57" spans="1:7" ht="280.5" x14ac:dyDescent="0.25">
      <c r="A57" s="1">
        <v>47</v>
      </c>
      <c r="B57" s="2" t="s">
        <v>112</v>
      </c>
      <c r="C57" s="17">
        <v>8</v>
      </c>
      <c r="D57" s="17">
        <v>8</v>
      </c>
      <c r="E57" s="17">
        <v>8</v>
      </c>
      <c r="F57" s="5">
        <f>E57/C57*100</f>
        <v>100</v>
      </c>
      <c r="G57" s="18" t="s">
        <v>84</v>
      </c>
    </row>
    <row r="58" spans="1:7" ht="51" x14ac:dyDescent="0.25">
      <c r="A58" s="1">
        <v>48</v>
      </c>
      <c r="B58" s="2" t="s">
        <v>59</v>
      </c>
      <c r="C58" s="17">
        <v>2</v>
      </c>
      <c r="D58" s="17">
        <v>2</v>
      </c>
      <c r="E58" s="17">
        <v>2</v>
      </c>
      <c r="F58" s="5">
        <f>E58/C58*100</f>
        <v>100</v>
      </c>
      <c r="G58" s="17" t="s">
        <v>3</v>
      </c>
    </row>
    <row r="59" spans="1:7" ht="76.5" x14ac:dyDescent="0.25">
      <c r="A59" s="1">
        <v>49</v>
      </c>
      <c r="B59" s="2" t="s">
        <v>60</v>
      </c>
      <c r="C59" s="17">
        <v>8</v>
      </c>
      <c r="D59" s="17">
        <v>8</v>
      </c>
      <c r="E59" s="17">
        <v>8</v>
      </c>
      <c r="F59" s="5">
        <f>E59/C59*100</f>
        <v>100</v>
      </c>
      <c r="G59" s="17" t="s">
        <v>89</v>
      </c>
    </row>
    <row r="60" spans="1:7" ht="51" x14ac:dyDescent="0.25">
      <c r="A60" s="1">
        <v>50</v>
      </c>
      <c r="B60" s="2" t="s">
        <v>113</v>
      </c>
      <c r="C60" s="17">
        <v>0</v>
      </c>
      <c r="D60" s="17">
        <v>0</v>
      </c>
      <c r="E60" s="17">
        <v>0</v>
      </c>
      <c r="F60" s="5">
        <v>0</v>
      </c>
      <c r="G60" s="17"/>
    </row>
    <row r="61" spans="1:7" ht="51" x14ac:dyDescent="0.25">
      <c r="A61" s="1">
        <v>51</v>
      </c>
      <c r="B61" s="2" t="s">
        <v>61</v>
      </c>
      <c r="C61" s="17">
        <v>1.6</v>
      </c>
      <c r="D61" s="17">
        <v>1.6</v>
      </c>
      <c r="E61" s="4">
        <v>1.38</v>
      </c>
      <c r="F61" s="5">
        <f>E61/C61*100</f>
        <v>86.25</v>
      </c>
      <c r="G61" s="17" t="s">
        <v>102</v>
      </c>
    </row>
    <row r="62" spans="1:7" ht="76.5" x14ac:dyDescent="0.25">
      <c r="A62" s="1">
        <v>52</v>
      </c>
      <c r="B62" s="2" t="s">
        <v>114</v>
      </c>
      <c r="C62" s="17">
        <v>0</v>
      </c>
      <c r="D62" s="17">
        <v>0</v>
      </c>
      <c r="E62" s="4">
        <v>0</v>
      </c>
      <c r="F62" s="5">
        <v>0</v>
      </c>
      <c r="G62" s="17"/>
    </row>
    <row r="63" spans="1:7" ht="83.25" customHeight="1" x14ac:dyDescent="0.25">
      <c r="A63" s="1">
        <v>53</v>
      </c>
      <c r="B63" s="12" t="s">
        <v>62</v>
      </c>
      <c r="C63" s="17">
        <v>20</v>
      </c>
      <c r="D63" s="17">
        <v>20</v>
      </c>
      <c r="E63" s="17">
        <v>20</v>
      </c>
      <c r="F63" s="5">
        <f>E63/C63*100</f>
        <v>100</v>
      </c>
      <c r="G63" s="17" t="s">
        <v>3</v>
      </c>
    </row>
    <row r="64" spans="1:7" ht="67.5" hidden="1" customHeight="1" x14ac:dyDescent="0.25">
      <c r="A64" s="1">
        <v>47</v>
      </c>
      <c r="B64" s="2" t="s">
        <v>63</v>
      </c>
      <c r="C64" s="17">
        <v>0</v>
      </c>
      <c r="D64" s="17">
        <v>0</v>
      </c>
      <c r="E64" s="17">
        <v>0</v>
      </c>
      <c r="F64" s="5"/>
      <c r="G64" s="17" t="s">
        <v>3</v>
      </c>
    </row>
    <row r="65" spans="1:7" ht="67.5" customHeight="1" x14ac:dyDescent="0.25">
      <c r="A65" s="1">
        <v>54</v>
      </c>
      <c r="B65" s="2" t="s">
        <v>63</v>
      </c>
      <c r="C65" s="17">
        <v>0</v>
      </c>
      <c r="D65" s="17">
        <v>0</v>
      </c>
      <c r="E65" s="17">
        <v>0</v>
      </c>
      <c r="F65" s="5">
        <v>0</v>
      </c>
      <c r="G65" s="17"/>
    </row>
    <row r="66" spans="1:7" ht="43.5" customHeight="1" x14ac:dyDescent="0.25">
      <c r="A66" s="1">
        <v>55</v>
      </c>
      <c r="B66" s="2" t="s">
        <v>64</v>
      </c>
      <c r="C66" s="17">
        <v>200</v>
      </c>
      <c r="D66" s="17">
        <v>200</v>
      </c>
      <c r="E66" s="4">
        <v>200</v>
      </c>
      <c r="F66" s="5">
        <f>E66/C66*100</f>
        <v>100</v>
      </c>
      <c r="G66" s="17" t="s">
        <v>88</v>
      </c>
    </row>
    <row r="67" spans="1:7" ht="63.75" x14ac:dyDescent="0.25">
      <c r="A67" s="1">
        <v>56</v>
      </c>
      <c r="B67" s="2" t="s">
        <v>65</v>
      </c>
      <c r="C67" s="17">
        <v>27</v>
      </c>
      <c r="D67" s="17">
        <v>27</v>
      </c>
      <c r="E67" s="17">
        <v>49</v>
      </c>
      <c r="F67" s="5">
        <f>E67/C67*100</f>
        <v>181.4814814814815</v>
      </c>
      <c r="G67" s="17" t="s">
        <v>88</v>
      </c>
    </row>
    <row r="68" spans="1:7" ht="25.5" x14ac:dyDescent="0.25">
      <c r="A68" s="1">
        <v>57</v>
      </c>
      <c r="B68" s="2" t="s">
        <v>115</v>
      </c>
      <c r="C68" s="17">
        <v>48</v>
      </c>
      <c r="D68" s="17">
        <v>48</v>
      </c>
      <c r="E68" s="17">
        <v>66</v>
      </c>
      <c r="F68" s="5">
        <f>E68/C68*100</f>
        <v>137.5</v>
      </c>
      <c r="G68" s="4" t="s">
        <v>102</v>
      </c>
    </row>
    <row r="69" spans="1:7" ht="76.5" x14ac:dyDescent="0.25">
      <c r="A69" s="1">
        <v>58</v>
      </c>
      <c r="B69" s="2" t="s">
        <v>66</v>
      </c>
      <c r="C69" s="17">
        <v>0</v>
      </c>
      <c r="D69" s="17">
        <v>0</v>
      </c>
      <c r="E69" s="17">
        <v>0</v>
      </c>
      <c r="F69" s="5">
        <v>0</v>
      </c>
      <c r="G69" s="17"/>
    </row>
    <row r="70" spans="1:7" ht="76.5" x14ac:dyDescent="0.25">
      <c r="A70" s="1">
        <v>59</v>
      </c>
      <c r="B70" s="2" t="s">
        <v>67</v>
      </c>
      <c r="C70" s="17">
        <v>0.01</v>
      </c>
      <c r="D70" s="17">
        <v>0.01</v>
      </c>
      <c r="E70" s="17">
        <v>0.01</v>
      </c>
      <c r="F70" s="5">
        <f t="shared" ref="F70" si="7">E70/C70*100</f>
        <v>100</v>
      </c>
      <c r="G70" s="17" t="s">
        <v>3</v>
      </c>
    </row>
    <row r="71" spans="1:7" ht="76.5" x14ac:dyDescent="0.25">
      <c r="A71" s="1">
        <v>60</v>
      </c>
      <c r="B71" s="2" t="s">
        <v>103</v>
      </c>
      <c r="C71" s="17">
        <v>1</v>
      </c>
      <c r="D71" s="17">
        <v>1</v>
      </c>
      <c r="E71" s="17">
        <v>4.7</v>
      </c>
      <c r="F71" s="5">
        <f t="shared" ref="F71:F78" si="8">E71/C71*100</f>
        <v>470</v>
      </c>
      <c r="G71" s="17" t="s">
        <v>7</v>
      </c>
    </row>
    <row r="72" spans="1:7" ht="38.25" x14ac:dyDescent="0.25">
      <c r="A72" s="1">
        <v>61</v>
      </c>
      <c r="B72" s="2" t="s">
        <v>68</v>
      </c>
      <c r="C72" s="17">
        <v>1.6</v>
      </c>
      <c r="D72" s="17">
        <v>1.6</v>
      </c>
      <c r="E72" s="17">
        <v>2.2799</v>
      </c>
      <c r="F72" s="5">
        <f t="shared" si="8"/>
        <v>142.49375000000001</v>
      </c>
      <c r="G72" s="17" t="s">
        <v>7</v>
      </c>
    </row>
    <row r="73" spans="1:7" ht="51" x14ac:dyDescent="0.25">
      <c r="A73" s="1">
        <v>62</v>
      </c>
      <c r="B73" s="7" t="s">
        <v>69</v>
      </c>
      <c r="C73" s="17">
        <v>0.08</v>
      </c>
      <c r="D73" s="17">
        <v>0.08</v>
      </c>
      <c r="E73" s="17">
        <v>0.26079999999999998</v>
      </c>
      <c r="F73" s="5">
        <f t="shared" si="8"/>
        <v>326</v>
      </c>
      <c r="G73" s="17" t="s">
        <v>87</v>
      </c>
    </row>
    <row r="74" spans="1:7" ht="51" x14ac:dyDescent="0.25">
      <c r="A74" s="1">
        <v>63</v>
      </c>
      <c r="B74" s="7" t="s">
        <v>70</v>
      </c>
      <c r="C74" s="17">
        <v>0.5</v>
      </c>
      <c r="D74" s="17">
        <v>0.5</v>
      </c>
      <c r="E74" s="17">
        <v>1.2050000000000001</v>
      </c>
      <c r="F74" s="5">
        <f t="shared" si="8"/>
        <v>241</v>
      </c>
      <c r="G74" s="17" t="s">
        <v>8</v>
      </c>
    </row>
    <row r="75" spans="1:7" ht="51" x14ac:dyDescent="0.25">
      <c r="A75" s="1">
        <v>64</v>
      </c>
      <c r="B75" s="7" t="s">
        <v>71</v>
      </c>
      <c r="C75" s="17">
        <v>0.05</v>
      </c>
      <c r="D75" s="17">
        <v>0.05</v>
      </c>
      <c r="E75" s="17">
        <v>0.108</v>
      </c>
      <c r="F75" s="5">
        <f t="shared" si="8"/>
        <v>215.99999999999997</v>
      </c>
      <c r="G75" s="17" t="s">
        <v>3</v>
      </c>
    </row>
    <row r="76" spans="1:7" ht="38.25" x14ac:dyDescent="0.25">
      <c r="A76" s="1">
        <v>65</v>
      </c>
      <c r="B76" s="7" t="s">
        <v>72</v>
      </c>
      <c r="C76" s="17">
        <v>0.01</v>
      </c>
      <c r="D76" s="17">
        <v>0.01</v>
      </c>
      <c r="E76" s="17">
        <v>0.01</v>
      </c>
      <c r="F76" s="5">
        <f t="shared" si="8"/>
        <v>100</v>
      </c>
      <c r="G76" s="17" t="s">
        <v>85</v>
      </c>
    </row>
    <row r="77" spans="1:7" ht="25.5" x14ac:dyDescent="0.25">
      <c r="A77" s="1">
        <v>66</v>
      </c>
      <c r="B77" s="7" t="s">
        <v>116</v>
      </c>
      <c r="C77" s="17">
        <v>2.8E-3</v>
      </c>
      <c r="D77" s="17">
        <v>2.8E-3</v>
      </c>
      <c r="E77" s="17">
        <v>5.0000000000000001E-3</v>
      </c>
      <c r="F77" s="5">
        <f t="shared" si="8"/>
        <v>178.57142857142858</v>
      </c>
      <c r="G77" s="18" t="s">
        <v>133</v>
      </c>
    </row>
    <row r="78" spans="1:7" ht="114.75" x14ac:dyDescent="0.25">
      <c r="A78" s="1">
        <v>67</v>
      </c>
      <c r="B78" s="7" t="s">
        <v>73</v>
      </c>
      <c r="C78" s="17">
        <v>6.4000000000000001E-2</v>
      </c>
      <c r="D78" s="17">
        <v>6.4000000000000001E-2</v>
      </c>
      <c r="E78" s="17">
        <v>7.8E-2</v>
      </c>
      <c r="F78" s="5">
        <f t="shared" si="8"/>
        <v>121.875</v>
      </c>
      <c r="G78" s="18" t="s">
        <v>86</v>
      </c>
    </row>
    <row r="79" spans="1:7" ht="25.5" customHeight="1" x14ac:dyDescent="0.25">
      <c r="A79" s="1"/>
      <c r="B79" s="32" t="s">
        <v>117</v>
      </c>
      <c r="C79" s="33"/>
      <c r="D79" s="33"/>
      <c r="E79" s="33"/>
      <c r="F79" s="33"/>
      <c r="G79" s="34"/>
    </row>
    <row r="80" spans="1:7" ht="38.25" x14ac:dyDescent="0.25">
      <c r="A80" s="1">
        <v>68</v>
      </c>
      <c r="B80" s="7" t="s">
        <v>74</v>
      </c>
      <c r="C80" s="17">
        <v>40</v>
      </c>
      <c r="D80" s="17">
        <v>40</v>
      </c>
      <c r="E80" s="17">
        <v>40</v>
      </c>
      <c r="F80" s="5">
        <f t="shared" ref="F80:F81" si="9">E80/C80*100</f>
        <v>100</v>
      </c>
      <c r="G80" s="4" t="s">
        <v>102</v>
      </c>
    </row>
    <row r="81" spans="1:7" x14ac:dyDescent="0.25">
      <c r="A81" s="1">
        <v>69</v>
      </c>
      <c r="B81" s="2" t="s">
        <v>75</v>
      </c>
      <c r="C81" s="17">
        <v>56</v>
      </c>
      <c r="D81" s="17">
        <v>56</v>
      </c>
      <c r="E81" s="17">
        <v>58</v>
      </c>
      <c r="F81" s="5">
        <f t="shared" si="9"/>
        <v>103.57142857142858</v>
      </c>
      <c r="G81" s="17" t="s">
        <v>3</v>
      </c>
    </row>
    <row r="82" spans="1:7" ht="25.5" customHeight="1" x14ac:dyDescent="0.25">
      <c r="A82" s="1"/>
      <c r="B82" s="32" t="s">
        <v>118</v>
      </c>
      <c r="C82" s="33"/>
      <c r="D82" s="33"/>
      <c r="E82" s="33"/>
      <c r="F82" s="33"/>
      <c r="G82" s="34"/>
    </row>
    <row r="83" spans="1:7" ht="25.5" x14ac:dyDescent="0.25">
      <c r="A83" s="1">
        <v>70</v>
      </c>
      <c r="B83" s="7" t="s">
        <v>119</v>
      </c>
      <c r="C83" s="17">
        <v>15</v>
      </c>
      <c r="D83" s="17">
        <v>15</v>
      </c>
      <c r="E83" s="17">
        <v>232</v>
      </c>
      <c r="F83" s="5">
        <f>E83/C83*100</f>
        <v>1546.6666666666667</v>
      </c>
      <c r="G83" s="2" t="s">
        <v>130</v>
      </c>
    </row>
    <row r="84" spans="1:7" ht="25.5" x14ac:dyDescent="0.25">
      <c r="A84" s="1">
        <v>71</v>
      </c>
      <c r="B84" s="2" t="s">
        <v>120</v>
      </c>
      <c r="C84" s="17">
        <v>1</v>
      </c>
      <c r="D84" s="17">
        <v>1</v>
      </c>
      <c r="E84" s="17">
        <v>1</v>
      </c>
      <c r="F84" s="5">
        <f>E84/C84*100</f>
        <v>100</v>
      </c>
      <c r="G84" s="4" t="s">
        <v>102</v>
      </c>
    </row>
    <row r="85" spans="1:7" ht="57.75" customHeight="1" x14ac:dyDescent="0.25">
      <c r="A85" s="1">
        <v>72</v>
      </c>
      <c r="B85" s="2" t="s">
        <v>134</v>
      </c>
      <c r="C85" s="17">
        <v>1592</v>
      </c>
      <c r="D85" s="17">
        <v>1592</v>
      </c>
      <c r="E85" s="17">
        <v>1592</v>
      </c>
      <c r="F85" s="5">
        <f>E85/C85*100</f>
        <v>100</v>
      </c>
      <c r="G85" s="2" t="s">
        <v>131</v>
      </c>
    </row>
    <row r="86" spans="1:7" ht="25.5" x14ac:dyDescent="0.25">
      <c r="A86" s="1">
        <v>73</v>
      </c>
      <c r="B86" s="2" t="s">
        <v>121</v>
      </c>
      <c r="C86" s="17">
        <v>99.962400000000002</v>
      </c>
      <c r="D86" s="17">
        <v>99.962400000000002</v>
      </c>
      <c r="E86" s="17">
        <v>101.48399999999999</v>
      </c>
      <c r="F86" s="5">
        <f>E86/D86*100</f>
        <v>101.52217233679863</v>
      </c>
      <c r="G86" s="17" t="s">
        <v>88</v>
      </c>
    </row>
    <row r="87" spans="1:7" ht="25.5" customHeight="1" x14ac:dyDescent="0.25">
      <c r="A87" s="1"/>
      <c r="B87" s="32" t="s">
        <v>135</v>
      </c>
      <c r="C87" s="33"/>
      <c r="D87" s="33"/>
      <c r="E87" s="33"/>
      <c r="F87" s="33"/>
      <c r="G87" s="34"/>
    </row>
    <row r="88" spans="1:7" ht="212.25" customHeight="1" x14ac:dyDescent="0.25">
      <c r="A88" s="1">
        <v>74</v>
      </c>
      <c r="B88" s="7" t="s">
        <v>76</v>
      </c>
      <c r="C88" s="17">
        <v>1592</v>
      </c>
      <c r="D88" s="17">
        <v>1592</v>
      </c>
      <c r="E88" s="17">
        <v>1592</v>
      </c>
      <c r="F88" s="5">
        <f>E88/C88*100</f>
        <v>100</v>
      </c>
      <c r="G88" s="2" t="s">
        <v>131</v>
      </c>
    </row>
    <row r="89" spans="1:7" ht="38.25" x14ac:dyDescent="0.25">
      <c r="A89" s="1">
        <v>75</v>
      </c>
      <c r="B89" s="2" t="s">
        <v>77</v>
      </c>
      <c r="C89" s="17">
        <v>0</v>
      </c>
      <c r="D89" s="17">
        <v>0</v>
      </c>
      <c r="E89" s="17">
        <v>0</v>
      </c>
      <c r="F89" s="5"/>
      <c r="G89" s="2"/>
    </row>
    <row r="90" spans="1:7" ht="140.25" x14ac:dyDescent="0.25">
      <c r="A90" s="1">
        <v>76</v>
      </c>
      <c r="B90" s="26" t="s">
        <v>136</v>
      </c>
      <c r="C90" s="17">
        <v>2468</v>
      </c>
      <c r="D90" s="17">
        <v>2468</v>
      </c>
      <c r="E90" s="17">
        <v>1222</v>
      </c>
      <c r="F90" s="5">
        <f>E90/C90*100</f>
        <v>49.513776337115075</v>
      </c>
      <c r="G90" s="2" t="s">
        <v>133</v>
      </c>
    </row>
    <row r="91" spans="1:7" ht="96" customHeight="1" x14ac:dyDescent="0.25">
      <c r="A91" s="1">
        <v>77</v>
      </c>
      <c r="B91" s="2" t="s">
        <v>104</v>
      </c>
      <c r="C91" s="17">
        <v>99.962400000000002</v>
      </c>
      <c r="D91" s="17">
        <v>99.962400000000002</v>
      </c>
      <c r="E91" s="17">
        <v>101.48399999999999</v>
      </c>
      <c r="F91" s="5">
        <f>E91/D91*100</f>
        <v>101.52217233679863</v>
      </c>
      <c r="G91" s="27" t="s">
        <v>138</v>
      </c>
    </row>
    <row r="92" spans="1:7" ht="51" customHeight="1" x14ac:dyDescent="0.25">
      <c r="A92" s="1">
        <v>78</v>
      </c>
      <c r="B92" s="7" t="s">
        <v>78</v>
      </c>
      <c r="C92" s="17">
        <v>35.082999999999998</v>
      </c>
      <c r="D92" s="17">
        <v>35.082999999999998</v>
      </c>
      <c r="E92" s="17">
        <v>0</v>
      </c>
      <c r="F92" s="5">
        <f>E92/C92*100</f>
        <v>0</v>
      </c>
      <c r="G92" s="17" t="s">
        <v>6</v>
      </c>
    </row>
    <row r="93" spans="1:7" x14ac:dyDescent="0.25">
      <c r="A93" s="1"/>
      <c r="B93" s="31" t="s">
        <v>137</v>
      </c>
      <c r="C93" s="31"/>
      <c r="D93" s="31"/>
      <c r="E93" s="31"/>
      <c r="F93" s="31"/>
      <c r="G93" s="31"/>
    </row>
    <row r="94" spans="1:7" ht="57" customHeight="1" x14ac:dyDescent="0.25">
      <c r="A94" s="1">
        <v>79</v>
      </c>
      <c r="B94" s="7" t="s">
        <v>79</v>
      </c>
      <c r="C94" s="19">
        <v>2690.1819999999998</v>
      </c>
      <c r="D94" s="19">
        <v>2690.1819999999998</v>
      </c>
      <c r="E94" s="19">
        <v>3223.89</v>
      </c>
      <c r="F94" s="23">
        <f>+E94/D94*100</f>
        <v>119.83910382271534</v>
      </c>
      <c r="G94" s="20" t="s">
        <v>122</v>
      </c>
    </row>
    <row r="95" spans="1:7" ht="45" customHeight="1" x14ac:dyDescent="0.25">
      <c r="A95" s="1">
        <v>80</v>
      </c>
      <c r="B95" s="7" t="s">
        <v>80</v>
      </c>
      <c r="C95" s="19">
        <v>34.991999999999997</v>
      </c>
      <c r="D95" s="19">
        <v>34.991999999999997</v>
      </c>
      <c r="E95" s="19">
        <v>45.627000000000002</v>
      </c>
      <c r="F95" s="23">
        <f t="shared" ref="F95:F97" si="10">+E95/D95*100</f>
        <v>130.39266117969822</v>
      </c>
      <c r="G95" s="21" t="s">
        <v>123</v>
      </c>
    </row>
    <row r="96" spans="1:7" ht="48.75" customHeight="1" x14ac:dyDescent="0.25">
      <c r="A96" s="1">
        <v>81</v>
      </c>
      <c r="B96" s="7" t="s">
        <v>105</v>
      </c>
      <c r="C96" s="19">
        <v>63.131999999999998</v>
      </c>
      <c r="D96" s="19">
        <v>63.131999999999998</v>
      </c>
      <c r="E96" s="24">
        <v>87.198099999999997</v>
      </c>
      <c r="F96" s="23">
        <f t="shared" si="10"/>
        <v>138.12028765127036</v>
      </c>
      <c r="G96" s="21" t="s">
        <v>124</v>
      </c>
    </row>
    <row r="97" spans="1:7" ht="42" customHeight="1" x14ac:dyDescent="0.25">
      <c r="A97" s="1">
        <v>82</v>
      </c>
      <c r="B97" s="7" t="s">
        <v>81</v>
      </c>
      <c r="C97" s="19">
        <v>1</v>
      </c>
      <c r="D97" s="19">
        <v>1</v>
      </c>
      <c r="E97" s="25">
        <v>1</v>
      </c>
      <c r="F97" s="23">
        <f t="shared" si="10"/>
        <v>100</v>
      </c>
      <c r="G97" s="22" t="s">
        <v>125</v>
      </c>
    </row>
  </sheetData>
  <mergeCells count="13">
    <mergeCell ref="C7:G7"/>
    <mergeCell ref="B93:G93"/>
    <mergeCell ref="B87:G87"/>
    <mergeCell ref="B21:G21"/>
    <mergeCell ref="B9:G9"/>
    <mergeCell ref="A7:B8"/>
    <mergeCell ref="B79:G79"/>
    <mergeCell ref="B82:G82"/>
    <mergeCell ref="A2:H2"/>
    <mergeCell ref="A3:H3"/>
    <mergeCell ref="A4:H4"/>
    <mergeCell ref="A5:H5"/>
    <mergeCell ref="A6:G6"/>
  </mergeCells>
  <pageMargins left="0.70866141732283472" right="0.70866141732283472" top="0.55118110236220474"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 изм</vt:lpstr>
      <vt:lpstr>'с изм'!Область_печати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2025-04-02T10:12:44Z</dcterms:modified>
</cp:coreProperties>
</file>